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20" yWindow="-45" windowWidth="14595" windowHeight="11775"/>
  </bookViews>
  <sheets>
    <sheet name="KOOND" sheetId="1" r:id="rId1"/>
    <sheet name="MEESKONNAD" sheetId="46" r:id="rId2"/>
  </sheets>
  <definedNames>
    <definedName name="_xlnm._FilterDatabase" localSheetId="0" hidden="1">KOOND!$B$8:$S$18</definedName>
  </definedNames>
  <calcPr calcId="125725" concurrentCalc="0"/>
</workbook>
</file>

<file path=xl/calcChain.xml><?xml version="1.0" encoding="utf-8"?>
<calcChain xmlns="http://schemas.openxmlformats.org/spreadsheetml/2006/main">
  <c r="H18" i="46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41"/>
  <c r="J38"/>
  <c r="J30"/>
  <c r="J26"/>
  <c r="J34"/>
  <c r="J22"/>
  <c r="J18"/>
  <c r="C41"/>
</calcChain>
</file>

<file path=xl/sharedStrings.xml><?xml version="1.0" encoding="utf-8"?>
<sst xmlns="http://schemas.openxmlformats.org/spreadsheetml/2006/main" count="79" uniqueCount="50">
  <si>
    <t>CSP-1</t>
  </si>
  <si>
    <t>CSP-2</t>
  </si>
  <si>
    <t>Kokku</t>
  </si>
  <si>
    <t>Koht</t>
  </si>
  <si>
    <t>Jrk.</t>
  </si>
  <si>
    <t>Nimi</t>
  </si>
  <si>
    <t>KOKKU</t>
  </si>
  <si>
    <t>Klubi</t>
  </si>
  <si>
    <t>Klass</t>
  </si>
  <si>
    <t>CSP-3</t>
  </si>
  <si>
    <t>CSP-4</t>
  </si>
  <si>
    <t>CSP-5</t>
  </si>
  <si>
    <t>CSP-6</t>
  </si>
  <si>
    <t>CSP-7</t>
  </si>
  <si>
    <t>CSP-8</t>
  </si>
  <si>
    <t>1. PÄEV</t>
  </si>
  <si>
    <t>2. PÄEV</t>
  </si>
  <si>
    <t>Grupp</t>
  </si>
  <si>
    <t>Relv</t>
  </si>
  <si>
    <t>MEESKONNAD</t>
  </si>
  <si>
    <t>Meeskond</t>
  </si>
  <si>
    <t>Jrk</t>
  </si>
  <si>
    <t>Nr</t>
  </si>
  <si>
    <t>Jaak Vahi</t>
  </si>
  <si>
    <t>Andres Kõiva</t>
  </si>
  <si>
    <t>Ivar Pärn</t>
  </si>
  <si>
    <t>KOKKU 3 paremat</t>
  </si>
  <si>
    <t>Andres Kree</t>
  </si>
  <si>
    <t>Rait Rohumägi</t>
  </si>
  <si>
    <t>Tartu Vald</t>
  </si>
  <si>
    <t>Jõud MV CSP-75</t>
  </si>
  <si>
    <t>Viktor Elman</t>
  </si>
  <si>
    <t>Teo Varblane</t>
  </si>
  <si>
    <t>Tartu vald</t>
  </si>
  <si>
    <t>Carl-Ulrich Uuemõis</t>
  </si>
  <si>
    <t>Rõngu vald</t>
  </si>
  <si>
    <t>Hillar Pahk</t>
  </si>
  <si>
    <t>Uuno Viirlaid</t>
  </si>
  <si>
    <t>Ari Lustila</t>
  </si>
  <si>
    <t>Elva linn</t>
  </si>
  <si>
    <t>20. aprill 2012</t>
  </si>
  <si>
    <t>Tartumaa 2012.a.suvemängud</t>
  </si>
  <si>
    <t>CSP-75</t>
  </si>
  <si>
    <t xml:space="preserve">                 jahilaskmine</t>
  </si>
  <si>
    <t>Elva, 20.aprill 2012</t>
  </si>
  <si>
    <t>Võistkondlik paremusjärjestus</t>
  </si>
  <si>
    <t>tabamust</t>
  </si>
  <si>
    <t>I</t>
  </si>
  <si>
    <t>II</t>
  </si>
  <si>
    <t>III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</si>
</sst>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24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/>
    <xf numFmtId="0" fontId="0" fillId="0" borderId="31" xfId="0" applyBorder="1"/>
    <xf numFmtId="0" fontId="0" fillId="0" borderId="20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">
    <cellStyle name="Normaallaad" xfId="0" builtinId="0"/>
    <cellStyle name="Normal 2" xfId="1"/>
  </cellStyles>
  <dxfs count="9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zoomScaleNormal="100" workbookViewId="0">
      <selection activeCell="S27" sqref="S27"/>
    </sheetView>
  </sheetViews>
  <sheetFormatPr defaultRowHeight="14.25"/>
  <cols>
    <col min="1" max="1" width="5.28515625" style="79" customWidth="1"/>
    <col min="2" max="2" width="4.42578125" style="79" customWidth="1"/>
    <col min="3" max="3" width="22.5703125" style="74" customWidth="1"/>
    <col min="4" max="4" width="27.28515625" style="74" customWidth="1"/>
    <col min="5" max="6" width="7.42578125" style="80" hidden="1" customWidth="1"/>
    <col min="7" max="7" width="15.42578125" style="74" hidden="1" customWidth="1"/>
    <col min="8" max="10" width="6.7109375" style="80" customWidth="1"/>
    <col min="11" max="15" width="6.7109375" style="80" hidden="1" customWidth="1"/>
    <col min="16" max="17" width="8.7109375" style="80" hidden="1" customWidth="1"/>
    <col min="18" max="18" width="7" style="80" customWidth="1"/>
    <col min="19" max="19" width="9.140625" style="80" customWidth="1"/>
    <col min="20" max="20" width="0" style="79" hidden="1" customWidth="1"/>
    <col min="21" max="16384" width="9.140625" style="79"/>
  </cols>
  <sheetData>
    <row r="1" spans="2:20" ht="15.75">
      <c r="D1" s="76" t="s">
        <v>41</v>
      </c>
    </row>
    <row r="2" spans="2:20" ht="15.75">
      <c r="D2" s="77" t="s">
        <v>43</v>
      </c>
    </row>
    <row r="3" spans="2:20" ht="20.25">
      <c r="B3" s="81" t="s">
        <v>42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20" ht="1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2:20" ht="15" customHeight="1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2:20" ht="15.75" customHeight="1">
      <c r="B6" s="78" t="s">
        <v>44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2:20" ht="15" customHeight="1" thickBot="1"/>
    <row r="8" spans="2:20" ht="15.75" thickBot="1">
      <c r="B8" s="83" t="s">
        <v>4</v>
      </c>
      <c r="C8" s="84" t="s">
        <v>5</v>
      </c>
      <c r="D8" s="84" t="s">
        <v>7</v>
      </c>
      <c r="E8" s="85" t="s">
        <v>8</v>
      </c>
      <c r="F8" s="86" t="s">
        <v>17</v>
      </c>
      <c r="G8" s="87" t="s">
        <v>18</v>
      </c>
      <c r="H8" s="83" t="s">
        <v>0</v>
      </c>
      <c r="I8" s="84" t="s">
        <v>1</v>
      </c>
      <c r="J8" s="84" t="s">
        <v>9</v>
      </c>
      <c r="K8" s="85" t="s">
        <v>10</v>
      </c>
      <c r="L8" s="83" t="s">
        <v>11</v>
      </c>
      <c r="M8" s="84" t="s">
        <v>12</v>
      </c>
      <c r="N8" s="84" t="s">
        <v>13</v>
      </c>
      <c r="O8" s="85" t="s">
        <v>14</v>
      </c>
      <c r="P8" s="87" t="s">
        <v>15</v>
      </c>
      <c r="Q8" s="87" t="s">
        <v>16</v>
      </c>
      <c r="R8" s="87" t="s">
        <v>2</v>
      </c>
      <c r="S8" s="87" t="s">
        <v>3</v>
      </c>
    </row>
    <row r="9" spans="2:20">
      <c r="B9" s="88">
        <v>1</v>
      </c>
      <c r="C9" s="89" t="s">
        <v>24</v>
      </c>
      <c r="D9" s="89" t="s">
        <v>39</v>
      </c>
      <c r="E9" s="90">
        <v>0</v>
      </c>
      <c r="F9" s="90">
        <v>0</v>
      </c>
      <c r="G9" s="91">
        <v>0</v>
      </c>
      <c r="H9" s="92">
        <v>23</v>
      </c>
      <c r="I9" s="93">
        <v>24</v>
      </c>
      <c r="J9" s="93">
        <v>22</v>
      </c>
      <c r="K9" s="94"/>
      <c r="L9" s="92"/>
      <c r="M9" s="93"/>
      <c r="N9" s="93"/>
      <c r="O9" s="94"/>
      <c r="P9" s="95">
        <v>69</v>
      </c>
      <c r="Q9" s="95">
        <v>0</v>
      </c>
      <c r="R9" s="95">
        <v>69</v>
      </c>
      <c r="S9" s="95">
        <v>1</v>
      </c>
      <c r="T9" s="96">
        <v>1</v>
      </c>
    </row>
    <row r="10" spans="2:20">
      <c r="B10" s="97">
        <v>2</v>
      </c>
      <c r="C10" s="98" t="s">
        <v>25</v>
      </c>
      <c r="D10" s="98" t="s">
        <v>35</v>
      </c>
      <c r="E10" s="99">
        <v>0</v>
      </c>
      <c r="F10" s="99">
        <v>0</v>
      </c>
      <c r="G10" s="91">
        <v>0</v>
      </c>
      <c r="H10" s="100">
        <v>20</v>
      </c>
      <c r="I10" s="101">
        <v>23</v>
      </c>
      <c r="J10" s="101">
        <v>24</v>
      </c>
      <c r="K10" s="102"/>
      <c r="L10" s="100"/>
      <c r="M10" s="101"/>
      <c r="N10" s="101"/>
      <c r="O10" s="102"/>
      <c r="P10" s="103">
        <v>67</v>
      </c>
      <c r="Q10" s="103">
        <v>0</v>
      </c>
      <c r="R10" s="95">
        <v>67</v>
      </c>
      <c r="S10" s="103">
        <v>2</v>
      </c>
      <c r="T10" s="104"/>
    </row>
    <row r="11" spans="2:20">
      <c r="B11" s="97">
        <v>3</v>
      </c>
      <c r="C11" s="98" t="s">
        <v>36</v>
      </c>
      <c r="D11" s="98" t="s">
        <v>35</v>
      </c>
      <c r="E11" s="99">
        <v>0</v>
      </c>
      <c r="F11" s="99">
        <v>0</v>
      </c>
      <c r="G11" s="91">
        <v>0</v>
      </c>
      <c r="H11" s="100">
        <v>17</v>
      </c>
      <c r="I11" s="93">
        <v>24</v>
      </c>
      <c r="J11" s="93">
        <v>22</v>
      </c>
      <c r="K11" s="102"/>
      <c r="L11" s="100"/>
      <c r="M11" s="101"/>
      <c r="N11" s="101"/>
      <c r="O11" s="102"/>
      <c r="P11" s="103">
        <v>63</v>
      </c>
      <c r="Q11" s="103">
        <v>0</v>
      </c>
      <c r="R11" s="95">
        <v>63</v>
      </c>
      <c r="S11" s="103">
        <v>3</v>
      </c>
      <c r="T11" s="104"/>
    </row>
    <row r="12" spans="2:20">
      <c r="B12" s="97">
        <v>4</v>
      </c>
      <c r="C12" s="98" t="s">
        <v>34</v>
      </c>
      <c r="D12" s="98" t="s">
        <v>39</v>
      </c>
      <c r="E12" s="99">
        <v>0</v>
      </c>
      <c r="F12" s="99">
        <v>0</v>
      </c>
      <c r="G12" s="91">
        <v>0</v>
      </c>
      <c r="H12" s="92">
        <v>20</v>
      </c>
      <c r="I12" s="101">
        <v>21</v>
      </c>
      <c r="J12" s="101">
        <v>20</v>
      </c>
      <c r="K12" s="102"/>
      <c r="L12" s="100"/>
      <c r="M12" s="101"/>
      <c r="N12" s="101"/>
      <c r="O12" s="102"/>
      <c r="P12" s="103">
        <v>61</v>
      </c>
      <c r="Q12" s="103">
        <v>0</v>
      </c>
      <c r="R12" s="95">
        <v>61</v>
      </c>
      <c r="S12" s="103">
        <v>4</v>
      </c>
      <c r="T12" s="104"/>
    </row>
    <row r="13" spans="2:20">
      <c r="B13" s="97">
        <v>5</v>
      </c>
      <c r="C13" s="98" t="s">
        <v>37</v>
      </c>
      <c r="D13" s="98" t="s">
        <v>35</v>
      </c>
      <c r="E13" s="99">
        <v>0</v>
      </c>
      <c r="F13" s="99">
        <v>0</v>
      </c>
      <c r="G13" s="91">
        <v>0</v>
      </c>
      <c r="H13" s="100">
        <v>20</v>
      </c>
      <c r="I13" s="93">
        <v>20</v>
      </c>
      <c r="J13" s="93">
        <v>21</v>
      </c>
      <c r="K13" s="102"/>
      <c r="L13" s="100"/>
      <c r="M13" s="101"/>
      <c r="N13" s="101"/>
      <c r="O13" s="102"/>
      <c r="P13" s="103">
        <v>61</v>
      </c>
      <c r="Q13" s="103">
        <v>0</v>
      </c>
      <c r="R13" s="95">
        <v>61</v>
      </c>
      <c r="S13" s="103">
        <v>4</v>
      </c>
      <c r="T13" s="104"/>
    </row>
    <row r="14" spans="2:20" ht="15" thickBot="1">
      <c r="B14" s="97">
        <v>6</v>
      </c>
      <c r="C14" s="98" t="s">
        <v>31</v>
      </c>
      <c r="D14" s="98" t="s">
        <v>33</v>
      </c>
      <c r="E14" s="99">
        <v>0</v>
      </c>
      <c r="F14" s="99">
        <v>0</v>
      </c>
      <c r="G14" s="91">
        <v>0</v>
      </c>
      <c r="H14" s="100">
        <v>19</v>
      </c>
      <c r="I14" s="101">
        <v>20</v>
      </c>
      <c r="J14" s="101">
        <v>21</v>
      </c>
      <c r="K14" s="102"/>
      <c r="L14" s="100"/>
      <c r="M14" s="101"/>
      <c r="N14" s="101"/>
      <c r="O14" s="102"/>
      <c r="P14" s="103">
        <v>60</v>
      </c>
      <c r="Q14" s="103">
        <v>0</v>
      </c>
      <c r="R14" s="95">
        <v>60</v>
      </c>
      <c r="S14" s="103">
        <v>6</v>
      </c>
      <c r="T14" s="105"/>
    </row>
    <row r="15" spans="2:20">
      <c r="B15" s="97">
        <v>7</v>
      </c>
      <c r="C15" s="98" t="s">
        <v>23</v>
      </c>
      <c r="D15" s="98" t="s">
        <v>39</v>
      </c>
      <c r="E15" s="99">
        <v>0</v>
      </c>
      <c r="F15" s="99">
        <v>0</v>
      </c>
      <c r="G15" s="91">
        <v>0</v>
      </c>
      <c r="H15" s="92">
        <v>21</v>
      </c>
      <c r="I15" s="93">
        <v>18</v>
      </c>
      <c r="J15" s="93">
        <v>21</v>
      </c>
      <c r="K15" s="102"/>
      <c r="L15" s="100"/>
      <c r="M15" s="101"/>
      <c r="N15" s="101"/>
      <c r="O15" s="102"/>
      <c r="P15" s="103">
        <v>60</v>
      </c>
      <c r="Q15" s="103">
        <v>0</v>
      </c>
      <c r="R15" s="95">
        <v>60</v>
      </c>
      <c r="S15" s="103">
        <v>6</v>
      </c>
      <c r="T15" s="96">
        <v>2</v>
      </c>
    </row>
    <row r="16" spans="2:20">
      <c r="B16" s="97">
        <v>8</v>
      </c>
      <c r="C16" s="98" t="s">
        <v>28</v>
      </c>
      <c r="D16" s="98" t="s">
        <v>33</v>
      </c>
      <c r="E16" s="99">
        <v>0</v>
      </c>
      <c r="F16" s="99">
        <v>0</v>
      </c>
      <c r="G16" s="91">
        <v>0</v>
      </c>
      <c r="H16" s="100">
        <v>19</v>
      </c>
      <c r="I16" s="101">
        <v>19</v>
      </c>
      <c r="J16" s="101">
        <v>20</v>
      </c>
      <c r="K16" s="102"/>
      <c r="L16" s="100"/>
      <c r="M16" s="101"/>
      <c r="N16" s="101"/>
      <c r="O16" s="102"/>
      <c r="P16" s="103">
        <v>58</v>
      </c>
      <c r="Q16" s="103">
        <v>0</v>
      </c>
      <c r="R16" s="95">
        <v>58</v>
      </c>
      <c r="S16" s="103">
        <v>8</v>
      </c>
      <c r="T16" s="104"/>
    </row>
    <row r="17" spans="2:20">
      <c r="B17" s="97">
        <v>9</v>
      </c>
      <c r="C17" s="98" t="s">
        <v>27</v>
      </c>
      <c r="D17" s="98" t="s">
        <v>33</v>
      </c>
      <c r="E17" s="99">
        <v>0</v>
      </c>
      <c r="F17" s="99">
        <v>0</v>
      </c>
      <c r="G17" s="91">
        <v>0</v>
      </c>
      <c r="H17" s="100">
        <v>15</v>
      </c>
      <c r="I17" s="93">
        <v>16</v>
      </c>
      <c r="J17" s="93">
        <v>15</v>
      </c>
      <c r="K17" s="102"/>
      <c r="L17" s="100"/>
      <c r="M17" s="101"/>
      <c r="N17" s="101"/>
      <c r="O17" s="102"/>
      <c r="P17" s="103">
        <v>46</v>
      </c>
      <c r="Q17" s="103">
        <v>0</v>
      </c>
      <c r="R17" s="95">
        <v>46</v>
      </c>
      <c r="S17" s="103">
        <v>9</v>
      </c>
      <c r="T17" s="104"/>
    </row>
    <row r="18" spans="2:20">
      <c r="B18" s="97">
        <v>10</v>
      </c>
      <c r="C18" s="98" t="s">
        <v>38</v>
      </c>
      <c r="D18" s="98" t="s">
        <v>35</v>
      </c>
      <c r="E18" s="99">
        <v>0</v>
      </c>
      <c r="F18" s="99">
        <v>0</v>
      </c>
      <c r="G18" s="91">
        <v>0</v>
      </c>
      <c r="H18" s="92">
        <v>13</v>
      </c>
      <c r="I18" s="101">
        <v>16</v>
      </c>
      <c r="J18" s="101">
        <v>13</v>
      </c>
      <c r="K18" s="102"/>
      <c r="L18" s="100"/>
      <c r="M18" s="101"/>
      <c r="N18" s="101"/>
      <c r="O18" s="102"/>
      <c r="P18" s="103">
        <v>42</v>
      </c>
      <c r="Q18" s="103">
        <v>0</v>
      </c>
      <c r="R18" s="95">
        <v>42</v>
      </c>
      <c r="S18" s="103">
        <v>10</v>
      </c>
      <c r="T18" s="104"/>
    </row>
    <row r="19" spans="2:20">
      <c r="B19" s="97">
        <v>11</v>
      </c>
      <c r="C19" s="98" t="s">
        <v>32</v>
      </c>
      <c r="D19" s="98" t="s">
        <v>33</v>
      </c>
      <c r="E19" s="99">
        <v>0</v>
      </c>
      <c r="F19" s="99">
        <v>0</v>
      </c>
      <c r="G19" s="91">
        <v>0</v>
      </c>
      <c r="H19" s="100">
        <v>12</v>
      </c>
      <c r="I19" s="93">
        <v>10</v>
      </c>
      <c r="J19" s="93">
        <v>11</v>
      </c>
      <c r="K19" s="102"/>
      <c r="L19" s="100"/>
      <c r="M19" s="101"/>
      <c r="N19" s="101"/>
      <c r="O19" s="102"/>
      <c r="P19" s="103">
        <v>33</v>
      </c>
      <c r="Q19" s="103">
        <v>0</v>
      </c>
      <c r="R19" s="95">
        <v>33</v>
      </c>
      <c r="S19" s="103">
        <v>11</v>
      </c>
      <c r="T19" s="104"/>
    </row>
    <row r="24" spans="2:20" ht="15.75">
      <c r="D24" s="76" t="s">
        <v>45</v>
      </c>
    </row>
    <row r="26" spans="2:20" ht="15.75">
      <c r="C26" s="77" t="s">
        <v>47</v>
      </c>
      <c r="D26" s="76" t="s">
        <v>35</v>
      </c>
      <c r="H26" s="80">
        <v>191</v>
      </c>
      <c r="I26" s="74" t="s">
        <v>46</v>
      </c>
    </row>
    <row r="27" spans="2:20" ht="15.75">
      <c r="C27" s="76"/>
      <c r="D27" s="76"/>
    </row>
    <row r="28" spans="2:20" ht="15.75">
      <c r="C28" s="77" t="s">
        <v>48</v>
      </c>
      <c r="D28" s="76" t="s">
        <v>39</v>
      </c>
      <c r="H28" s="80">
        <v>190</v>
      </c>
    </row>
    <row r="29" spans="2:20" ht="15.75">
      <c r="C29" s="77"/>
      <c r="D29" s="76"/>
    </row>
    <row r="30" spans="2:20" ht="15.75">
      <c r="C30" s="77" t="s">
        <v>49</v>
      </c>
      <c r="D30" s="76" t="s">
        <v>33</v>
      </c>
      <c r="H30" s="80">
        <v>164</v>
      </c>
    </row>
    <row r="31" spans="2:20" ht="15.75">
      <c r="C31" s="76"/>
      <c r="D31" s="76"/>
    </row>
    <row r="32" spans="2:20" ht="15">
      <c r="D32" s="75"/>
    </row>
    <row r="33" spans="4:4" ht="15">
      <c r="D33" s="75"/>
    </row>
  </sheetData>
  <sheetProtection sort="0" autoFilter="0"/>
  <autoFilter ref="B8:S18">
    <sortState ref="B3:S13">
      <sortCondition ref="S2:S12"/>
    </sortState>
  </autoFilter>
  <mergeCells count="3">
    <mergeCell ref="B3:S3"/>
    <mergeCell ref="T9:T14"/>
    <mergeCell ref="T15:T19"/>
  </mergeCells>
  <phoneticPr fontId="0" type="noConversion"/>
  <conditionalFormatting sqref="H9:O19">
    <cfRule type="cellIs" dxfId="3" priority="4" stopIfTrue="1" operator="equal">
      <formula>25</formula>
    </cfRule>
  </conditionalFormatting>
  <conditionalFormatting sqref="S9:S19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11811023622047245" right="0" top="0" bottom="0" header="0" footer="0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D47" sqref="D47"/>
    </sheetView>
  </sheetViews>
  <sheetFormatPr defaultRowHeight="15"/>
  <cols>
    <col min="1" max="1" width="4.42578125" customWidth="1"/>
    <col min="2" max="2" width="5.7109375" style="4" customWidth="1"/>
    <col min="3" max="3" width="14.85546875" customWidth="1"/>
    <col min="4" max="4" width="13.85546875" customWidth="1"/>
    <col min="5" max="7" width="7.5703125" style="4" customWidth="1"/>
    <col min="8" max="8" width="9.140625" style="15" customWidth="1"/>
    <col min="9" max="9" width="9.140625" style="4"/>
    <col min="10" max="10" width="7.140625" style="4" customWidth="1"/>
  </cols>
  <sheetData>
    <row r="1" spans="1:11" ht="21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6"/>
    </row>
    <row r="2" spans="1:11" ht="18.7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"/>
    </row>
    <row r="3" spans="1:11" ht="18.75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</row>
    <row r="4" spans="1:11" ht="19.5" thickBot="1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1" ht="30.75" thickBot="1">
      <c r="A5" s="27" t="s">
        <v>21</v>
      </c>
      <c r="B5" s="28" t="s">
        <v>22</v>
      </c>
      <c r="C5" s="28" t="s">
        <v>5</v>
      </c>
      <c r="D5" s="28" t="s">
        <v>20</v>
      </c>
      <c r="E5" s="28" t="s">
        <v>0</v>
      </c>
      <c r="F5" s="28" t="s">
        <v>1</v>
      </c>
      <c r="G5" s="28" t="s">
        <v>9</v>
      </c>
      <c r="H5" s="28" t="s">
        <v>6</v>
      </c>
      <c r="I5" s="38" t="s">
        <v>26</v>
      </c>
      <c r="J5" s="29" t="s">
        <v>3</v>
      </c>
    </row>
    <row r="6" spans="1:11" ht="15" customHeight="1">
      <c r="A6" s="56">
        <v>1</v>
      </c>
      <c r="B6" s="8">
        <v>1</v>
      </c>
      <c r="C6" s="34" t="s">
        <v>25</v>
      </c>
      <c r="D6" s="68" t="s">
        <v>35</v>
      </c>
      <c r="E6" s="8">
        <v>20</v>
      </c>
      <c r="F6" s="8">
        <v>23</v>
      </c>
      <c r="G6" s="8">
        <v>24</v>
      </c>
      <c r="H6" s="35">
        <v>67</v>
      </c>
      <c r="I6" s="57">
        <v>191</v>
      </c>
      <c r="J6" s="47">
        <v>1</v>
      </c>
    </row>
    <row r="7" spans="1:11" ht="15" customHeight="1">
      <c r="A7" s="67"/>
      <c r="B7" s="30">
        <v>2</v>
      </c>
      <c r="C7" s="2" t="s">
        <v>36</v>
      </c>
      <c r="D7" s="69"/>
      <c r="E7" s="31">
        <v>17</v>
      </c>
      <c r="F7" s="31">
        <v>24</v>
      </c>
      <c r="G7" s="31">
        <v>22</v>
      </c>
      <c r="H7" s="32">
        <v>63</v>
      </c>
      <c r="I7" s="58"/>
      <c r="J7" s="48"/>
    </row>
    <row r="8" spans="1:11" ht="15" customHeight="1">
      <c r="A8" s="54"/>
      <c r="B8" s="30">
        <v>3</v>
      </c>
      <c r="C8" s="2" t="s">
        <v>37</v>
      </c>
      <c r="D8" s="69"/>
      <c r="E8" s="31">
        <v>20</v>
      </c>
      <c r="F8" s="31">
        <v>20</v>
      </c>
      <c r="G8" s="31">
        <v>21</v>
      </c>
      <c r="H8" s="32">
        <v>61</v>
      </c>
      <c r="I8" s="58"/>
      <c r="J8" s="48"/>
    </row>
    <row r="9" spans="1:11" ht="15.75" customHeight="1" thickBot="1">
      <c r="A9" s="55"/>
      <c r="B9" s="9">
        <v>4</v>
      </c>
      <c r="C9" s="36" t="s">
        <v>38</v>
      </c>
      <c r="D9" s="70"/>
      <c r="E9" s="37">
        <v>13</v>
      </c>
      <c r="F9" s="37">
        <v>16</v>
      </c>
      <c r="G9" s="37">
        <v>13</v>
      </c>
      <c r="H9" s="37">
        <v>42</v>
      </c>
      <c r="I9" s="59"/>
      <c r="J9" s="49"/>
    </row>
    <row r="10" spans="1:11" ht="15" customHeight="1">
      <c r="A10" s="56">
        <v>2</v>
      </c>
      <c r="B10" s="8">
        <v>1</v>
      </c>
      <c r="C10" s="34" t="s">
        <v>23</v>
      </c>
      <c r="D10" s="68" t="s">
        <v>39</v>
      </c>
      <c r="E10" s="8">
        <v>21</v>
      </c>
      <c r="F10" s="8">
        <v>18</v>
      </c>
      <c r="G10" s="8">
        <v>21</v>
      </c>
      <c r="H10" s="35">
        <v>60</v>
      </c>
      <c r="I10" s="57">
        <v>190</v>
      </c>
      <c r="J10" s="47">
        <v>2</v>
      </c>
    </row>
    <row r="11" spans="1:11" ht="15" customHeight="1">
      <c r="A11" s="67"/>
      <c r="B11" s="30">
        <v>2</v>
      </c>
      <c r="C11" s="1" t="s">
        <v>24</v>
      </c>
      <c r="D11" s="69"/>
      <c r="E11" s="30">
        <v>23</v>
      </c>
      <c r="F11" s="30">
        <v>24</v>
      </c>
      <c r="G11" s="30">
        <v>22</v>
      </c>
      <c r="H11" s="33">
        <v>69</v>
      </c>
      <c r="I11" s="58"/>
      <c r="J11" s="48"/>
    </row>
    <row r="12" spans="1:11" ht="15" customHeight="1">
      <c r="A12" s="54"/>
      <c r="B12" s="30">
        <v>3</v>
      </c>
      <c r="C12" s="1" t="s">
        <v>34</v>
      </c>
      <c r="D12" s="69"/>
      <c r="E12" s="30">
        <v>20</v>
      </c>
      <c r="F12" s="30">
        <v>21</v>
      </c>
      <c r="G12" s="30">
        <v>20</v>
      </c>
      <c r="H12" s="33">
        <v>61</v>
      </c>
      <c r="I12" s="58"/>
      <c r="J12" s="48"/>
    </row>
    <row r="13" spans="1:11" ht="15.75" customHeight="1" thickBot="1">
      <c r="A13" s="55"/>
      <c r="B13" s="9">
        <v>4</v>
      </c>
      <c r="C13" s="26"/>
      <c r="D13" s="70"/>
      <c r="E13" s="9"/>
      <c r="F13" s="9"/>
      <c r="G13" s="9"/>
      <c r="H13" s="9"/>
      <c r="I13" s="59"/>
      <c r="J13" s="49"/>
    </row>
    <row r="14" spans="1:11" ht="15" customHeight="1">
      <c r="A14" s="56">
        <v>3</v>
      </c>
      <c r="B14" s="8">
        <v>1</v>
      </c>
      <c r="C14" s="34" t="s">
        <v>27</v>
      </c>
      <c r="D14" s="68" t="s">
        <v>29</v>
      </c>
      <c r="E14" s="8">
        <v>15</v>
      </c>
      <c r="F14" s="8">
        <v>16</v>
      </c>
      <c r="G14" s="8">
        <v>15</v>
      </c>
      <c r="H14" s="35">
        <v>46</v>
      </c>
      <c r="I14" s="57">
        <v>164</v>
      </c>
      <c r="J14" s="50">
        <v>3</v>
      </c>
    </row>
    <row r="15" spans="1:11">
      <c r="A15" s="54"/>
      <c r="B15" s="30">
        <v>2</v>
      </c>
      <c r="C15" s="2" t="s">
        <v>31</v>
      </c>
      <c r="D15" s="69"/>
      <c r="E15" s="31">
        <v>19</v>
      </c>
      <c r="F15" s="31">
        <v>20</v>
      </c>
      <c r="G15" s="31">
        <v>21</v>
      </c>
      <c r="H15" s="32">
        <v>60</v>
      </c>
      <c r="I15" s="58"/>
      <c r="J15" s="51"/>
    </row>
    <row r="16" spans="1:11">
      <c r="A16" s="54"/>
      <c r="B16" s="30">
        <v>3</v>
      </c>
      <c r="C16" s="2" t="s">
        <v>28</v>
      </c>
      <c r="D16" s="69"/>
      <c r="E16" s="31">
        <v>19</v>
      </c>
      <c r="F16" s="31">
        <v>19</v>
      </c>
      <c r="G16" s="31">
        <v>20</v>
      </c>
      <c r="H16" s="32">
        <v>58</v>
      </c>
      <c r="I16" s="58"/>
      <c r="J16" s="51"/>
    </row>
    <row r="17" spans="1:10" ht="15.75" thickBot="1">
      <c r="A17" s="55"/>
      <c r="B17" s="9">
        <v>4</v>
      </c>
      <c r="C17" s="36" t="s">
        <v>32</v>
      </c>
      <c r="D17" s="70"/>
      <c r="E17" s="37">
        <v>12</v>
      </c>
      <c r="F17" s="37">
        <v>10</v>
      </c>
      <c r="G17" s="37">
        <v>11</v>
      </c>
      <c r="H17" s="37">
        <v>33</v>
      </c>
      <c r="I17" s="59"/>
      <c r="J17" s="52"/>
    </row>
    <row r="18" spans="1:10" ht="15" hidden="1" customHeight="1">
      <c r="A18" s="53">
        <v>4</v>
      </c>
      <c r="B18" s="22"/>
      <c r="C18" s="23"/>
      <c r="D18" s="40"/>
      <c r="E18" s="24"/>
      <c r="F18" s="22"/>
      <c r="G18" s="22"/>
      <c r="H18" s="25">
        <f t="shared" ref="H18:H41" si="0">SUBTOTAL(9,E18:G18)</f>
        <v>0</v>
      </c>
      <c r="I18" s="44"/>
      <c r="J18" s="48" t="str">
        <f>IF(I18=0,"",RANK(I18,$I$6:$I$41))</f>
        <v/>
      </c>
    </row>
    <row r="19" spans="1:10" ht="15" hidden="1" customHeight="1">
      <c r="A19" s="53"/>
      <c r="B19" s="22"/>
      <c r="C19" s="23"/>
      <c r="D19" s="40"/>
      <c r="E19" s="17"/>
      <c r="F19" s="3"/>
      <c r="G19" s="3"/>
      <c r="H19" s="13">
        <f t="shared" si="0"/>
        <v>0</v>
      </c>
      <c r="I19" s="44"/>
      <c r="J19" s="48"/>
    </row>
    <row r="20" spans="1:10" ht="15" hidden="1" customHeight="1">
      <c r="A20" s="54"/>
      <c r="B20" s="3"/>
      <c r="C20" s="5"/>
      <c r="D20" s="41"/>
      <c r="E20" s="17"/>
      <c r="F20" s="3"/>
      <c r="G20" s="3"/>
      <c r="H20" s="13">
        <f t="shared" si="0"/>
        <v>0</v>
      </c>
      <c r="I20" s="45"/>
      <c r="J20" s="48"/>
    </row>
    <row r="21" spans="1:10" ht="15.75" hidden="1" customHeight="1" thickBot="1">
      <c r="A21" s="55"/>
      <c r="B21" s="9"/>
      <c r="C21" s="11"/>
      <c r="D21" s="42"/>
      <c r="E21" s="20"/>
      <c r="F21" s="19"/>
      <c r="G21" s="19"/>
      <c r="H21" s="21">
        <f t="shared" si="0"/>
        <v>0</v>
      </c>
      <c r="I21" s="46"/>
      <c r="J21" s="49"/>
    </row>
    <row r="22" spans="1:10" ht="15" hidden="1" customHeight="1">
      <c r="A22" s="56">
        <v>5</v>
      </c>
      <c r="B22" s="8"/>
      <c r="C22" s="10"/>
      <c r="D22" s="39"/>
      <c r="E22" s="16"/>
      <c r="F22" s="8"/>
      <c r="G22" s="8"/>
      <c r="H22" s="12">
        <f t="shared" si="0"/>
        <v>0</v>
      </c>
      <c r="I22" s="43"/>
      <c r="J22" s="47" t="str">
        <f>IF(I22=0,"",RANK(I22,$I$6:$I$41))</f>
        <v/>
      </c>
    </row>
    <row r="23" spans="1:10" ht="15" hidden="1" customHeight="1">
      <c r="A23" s="53"/>
      <c r="B23" s="22"/>
      <c r="C23" s="23"/>
      <c r="D23" s="40"/>
      <c r="E23" s="17"/>
      <c r="F23" s="3"/>
      <c r="G23" s="3"/>
      <c r="H23" s="13">
        <f t="shared" si="0"/>
        <v>0</v>
      </c>
      <c r="I23" s="44"/>
      <c r="J23" s="48"/>
    </row>
    <row r="24" spans="1:10" ht="15" hidden="1" customHeight="1">
      <c r="A24" s="54"/>
      <c r="B24" s="3"/>
      <c r="C24" s="5"/>
      <c r="D24" s="41"/>
      <c r="E24" s="17"/>
      <c r="F24" s="3"/>
      <c r="G24" s="3"/>
      <c r="H24" s="13">
        <f t="shared" si="0"/>
        <v>0</v>
      </c>
      <c r="I24" s="45"/>
      <c r="J24" s="48"/>
    </row>
    <row r="25" spans="1:10" ht="15.75" hidden="1" customHeight="1" thickBot="1">
      <c r="A25" s="55"/>
      <c r="B25" s="9"/>
      <c r="C25" s="11"/>
      <c r="D25" s="42"/>
      <c r="E25" s="20"/>
      <c r="F25" s="19"/>
      <c r="G25" s="19"/>
      <c r="H25" s="21">
        <f t="shared" si="0"/>
        <v>0</v>
      </c>
      <c r="I25" s="46"/>
      <c r="J25" s="49"/>
    </row>
    <row r="26" spans="1:10" ht="15" hidden="1" customHeight="1">
      <c r="A26" s="56">
        <v>6</v>
      </c>
      <c r="B26" s="8"/>
      <c r="C26" s="10"/>
      <c r="D26" s="39"/>
      <c r="E26" s="16"/>
      <c r="F26" s="8"/>
      <c r="G26" s="8"/>
      <c r="H26" s="12">
        <f t="shared" si="0"/>
        <v>0</v>
      </c>
      <c r="I26" s="43"/>
      <c r="J26" s="47" t="str">
        <f>IF(I26=0,"",RANK(I26,$I$6:$I$41))</f>
        <v/>
      </c>
    </row>
    <row r="27" spans="1:10" ht="15" hidden="1" customHeight="1">
      <c r="A27" s="53"/>
      <c r="B27" s="22"/>
      <c r="C27" s="23"/>
      <c r="D27" s="40"/>
      <c r="E27" s="17"/>
      <c r="F27" s="3"/>
      <c r="G27" s="3"/>
      <c r="H27" s="13">
        <f t="shared" si="0"/>
        <v>0</v>
      </c>
      <c r="I27" s="44"/>
      <c r="J27" s="48"/>
    </row>
    <row r="28" spans="1:10" ht="15" hidden="1" customHeight="1">
      <c r="A28" s="54"/>
      <c r="B28" s="3"/>
      <c r="C28" s="5"/>
      <c r="D28" s="41"/>
      <c r="E28" s="17"/>
      <c r="F28" s="3"/>
      <c r="G28" s="3"/>
      <c r="H28" s="13">
        <f t="shared" si="0"/>
        <v>0</v>
      </c>
      <c r="I28" s="45"/>
      <c r="J28" s="48"/>
    </row>
    <row r="29" spans="1:10" ht="15.75" hidden="1" customHeight="1" thickBot="1">
      <c r="A29" s="55"/>
      <c r="B29" s="9"/>
      <c r="C29" s="11"/>
      <c r="D29" s="42"/>
      <c r="E29" s="20"/>
      <c r="F29" s="19"/>
      <c r="G29" s="19"/>
      <c r="H29" s="21">
        <f t="shared" si="0"/>
        <v>0</v>
      </c>
      <c r="I29" s="46"/>
      <c r="J29" s="49"/>
    </row>
    <row r="30" spans="1:10" ht="15" hidden="1" customHeight="1">
      <c r="A30" s="56">
        <v>7</v>
      </c>
      <c r="B30" s="8"/>
      <c r="C30" s="10"/>
      <c r="D30" s="61"/>
      <c r="E30" s="3"/>
      <c r="F30" s="3"/>
      <c r="G30" s="3"/>
      <c r="H30" s="3">
        <f t="shared" si="0"/>
        <v>0</v>
      </c>
      <c r="I30" s="64"/>
      <c r="J30" s="47" t="str">
        <f>IF(I30=0,"",RANK(I30,$I$6:$I$41))</f>
        <v/>
      </c>
    </row>
    <row r="31" spans="1:10" ht="15" hidden="1" customHeight="1">
      <c r="A31" s="53"/>
      <c r="B31" s="22"/>
      <c r="C31" s="23"/>
      <c r="D31" s="62"/>
      <c r="E31" s="3"/>
      <c r="F31" s="3"/>
      <c r="G31" s="3"/>
      <c r="H31" s="3">
        <f t="shared" si="0"/>
        <v>0</v>
      </c>
      <c r="I31" s="65"/>
      <c r="J31" s="48"/>
    </row>
    <row r="32" spans="1:10" ht="15" hidden="1" customHeight="1">
      <c r="A32" s="54"/>
      <c r="B32" s="3"/>
      <c r="C32" s="5"/>
      <c r="D32" s="62"/>
      <c r="E32" s="3"/>
      <c r="F32" s="3"/>
      <c r="G32" s="3"/>
      <c r="H32" s="3">
        <f t="shared" si="0"/>
        <v>0</v>
      </c>
      <c r="I32" s="65"/>
      <c r="J32" s="48"/>
    </row>
    <row r="33" spans="1:10" ht="15.75" hidden="1" customHeight="1" thickBot="1">
      <c r="A33" s="55"/>
      <c r="B33" s="9"/>
      <c r="C33" s="11"/>
      <c r="D33" s="63"/>
      <c r="E33" s="19"/>
      <c r="F33" s="19"/>
      <c r="G33" s="19"/>
      <c r="H33" s="19">
        <f t="shared" si="0"/>
        <v>0</v>
      </c>
      <c r="I33" s="66"/>
      <c r="J33" s="49"/>
    </row>
    <row r="34" spans="1:10" ht="15" hidden="1" customHeight="1">
      <c r="A34" s="56">
        <v>8</v>
      </c>
      <c r="B34" s="8"/>
      <c r="C34" s="10"/>
      <c r="D34" s="39"/>
      <c r="E34" s="16"/>
      <c r="F34" s="8"/>
      <c r="G34" s="8"/>
      <c r="H34" s="12">
        <f t="shared" si="0"/>
        <v>0</v>
      </c>
      <c r="I34" s="43"/>
      <c r="J34" s="47" t="str">
        <f>IF(I34=0,"",RANK(I34,$I$6:$I$41))</f>
        <v/>
      </c>
    </row>
    <row r="35" spans="1:10" ht="15" hidden="1" customHeight="1">
      <c r="A35" s="53"/>
      <c r="B35" s="22"/>
      <c r="C35" s="23"/>
      <c r="D35" s="40"/>
      <c r="E35" s="17"/>
      <c r="F35" s="3"/>
      <c r="G35" s="3"/>
      <c r="H35" s="13">
        <f t="shared" si="0"/>
        <v>0</v>
      </c>
      <c r="I35" s="44"/>
      <c r="J35" s="48"/>
    </row>
    <row r="36" spans="1:10" ht="15" hidden="1" customHeight="1">
      <c r="A36" s="54"/>
      <c r="B36" s="3"/>
      <c r="C36" s="5"/>
      <c r="D36" s="41"/>
      <c r="E36" s="17"/>
      <c r="F36" s="3"/>
      <c r="G36" s="3"/>
      <c r="H36" s="13">
        <f t="shared" si="0"/>
        <v>0</v>
      </c>
      <c r="I36" s="45"/>
      <c r="J36" s="48"/>
    </row>
    <row r="37" spans="1:10" ht="15.75" hidden="1" customHeight="1" thickBot="1">
      <c r="A37" s="55"/>
      <c r="B37" s="9"/>
      <c r="C37" s="11"/>
      <c r="D37" s="42"/>
      <c r="E37" s="20"/>
      <c r="F37" s="19"/>
      <c r="G37" s="19"/>
      <c r="H37" s="21">
        <f t="shared" si="0"/>
        <v>0</v>
      </c>
      <c r="I37" s="46"/>
      <c r="J37" s="49"/>
    </row>
    <row r="38" spans="1:10" ht="15" hidden="1" customHeight="1">
      <c r="A38" s="56">
        <v>9</v>
      </c>
      <c r="B38" s="8"/>
      <c r="C38" s="10"/>
      <c r="D38" s="61"/>
      <c r="E38" s="16"/>
      <c r="F38" s="8"/>
      <c r="G38" s="8"/>
      <c r="H38" s="12">
        <f t="shared" si="0"/>
        <v>0</v>
      </c>
      <c r="I38" s="64"/>
      <c r="J38" s="47" t="str">
        <f>IF(I38=0,"",RANK(I38,$I$6:$I$41))</f>
        <v/>
      </c>
    </row>
    <row r="39" spans="1:10" ht="15" hidden="1" customHeight="1">
      <c r="A39" s="53"/>
      <c r="B39" s="22"/>
      <c r="C39" s="23"/>
      <c r="D39" s="62"/>
      <c r="E39" s="17"/>
      <c r="F39" s="3"/>
      <c r="G39" s="3"/>
      <c r="H39" s="13">
        <f t="shared" si="0"/>
        <v>0</v>
      </c>
      <c r="I39" s="65"/>
      <c r="J39" s="48"/>
    </row>
    <row r="40" spans="1:10" ht="15" hidden="1" customHeight="1">
      <c r="A40" s="54"/>
      <c r="B40" s="3"/>
      <c r="C40" s="5"/>
      <c r="D40" s="62"/>
      <c r="E40" s="17"/>
      <c r="F40" s="3"/>
      <c r="G40" s="3"/>
      <c r="H40" s="13">
        <f t="shared" si="0"/>
        <v>0</v>
      </c>
      <c r="I40" s="65"/>
      <c r="J40" s="48"/>
    </row>
    <row r="41" spans="1:10" ht="15.75" hidden="1" customHeight="1" thickBot="1">
      <c r="A41" s="55"/>
      <c r="B41" s="9" t="str">
        <f>IF($D$38=0,"",INDEX(#REF!,MATCH(103,#REF!,0),3))</f>
        <v/>
      </c>
      <c r="C41" s="11" t="str">
        <f>IF($D$38=0,"",INDEX(#REF!,MATCH(103,#REF!,0),4))</f>
        <v/>
      </c>
      <c r="D41" s="63"/>
      <c r="E41" s="18"/>
      <c r="F41" s="9"/>
      <c r="G41" s="9"/>
      <c r="H41" s="14">
        <f t="shared" si="0"/>
        <v>0</v>
      </c>
      <c r="I41" s="66"/>
      <c r="J41" s="49"/>
    </row>
  </sheetData>
  <mergeCells count="40">
    <mergeCell ref="A3:J3"/>
    <mergeCell ref="A1:J1"/>
    <mergeCell ref="A2:J2"/>
    <mergeCell ref="A6:A9"/>
    <mergeCell ref="D6:D9"/>
    <mergeCell ref="I6:I9"/>
    <mergeCell ref="J6:J9"/>
    <mergeCell ref="A10:A13"/>
    <mergeCell ref="D10:D13"/>
    <mergeCell ref="A14:A17"/>
    <mergeCell ref="D14:D17"/>
    <mergeCell ref="I14:I17"/>
    <mergeCell ref="J10:J13"/>
    <mergeCell ref="I10:I13"/>
    <mergeCell ref="A4:J4"/>
    <mergeCell ref="J30:J33"/>
    <mergeCell ref="A38:A41"/>
    <mergeCell ref="D38:D41"/>
    <mergeCell ref="I38:I41"/>
    <mergeCell ref="J38:J41"/>
    <mergeCell ref="J34:J37"/>
    <mergeCell ref="A34:A37"/>
    <mergeCell ref="D34:D37"/>
    <mergeCell ref="I34:I37"/>
    <mergeCell ref="A30:A33"/>
    <mergeCell ref="D30:D33"/>
    <mergeCell ref="I30:I33"/>
    <mergeCell ref="A26:A29"/>
    <mergeCell ref="D26:D29"/>
    <mergeCell ref="I26:I29"/>
    <mergeCell ref="J26:J29"/>
    <mergeCell ref="J14:J17"/>
    <mergeCell ref="A18:A21"/>
    <mergeCell ref="D18:D21"/>
    <mergeCell ref="I18:I21"/>
    <mergeCell ref="J18:J21"/>
    <mergeCell ref="D22:D25"/>
    <mergeCell ref="I22:I25"/>
    <mergeCell ref="J22:J25"/>
    <mergeCell ref="A22:A25"/>
  </mergeCells>
  <conditionalFormatting sqref="E4:H5">
    <cfRule type="cellIs" dxfId="8" priority="4" operator="equal">
      <formula>0</formula>
    </cfRule>
    <cfRule type="cellIs" dxfId="7" priority="5" operator="equal">
      <formula>25</formula>
    </cfRule>
  </conditionalFormatting>
  <conditionalFormatting sqref="J1:J1048576">
    <cfRule type="cellIs" dxfId="6" priority="1" operator="equal">
      <formula>3</formula>
    </cfRule>
    <cfRule type="cellIs" dxfId="5" priority="2" operator="equal">
      <formula>2</formula>
    </cfRule>
    <cfRule type="cellIs" dxfId="4" priority="3" operator="equal">
      <formula>1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KOOND</vt:lpstr>
      <vt:lpstr>MEESKONNAD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</dc:creator>
  <cp:lastModifiedBy>user</cp:lastModifiedBy>
  <cp:lastPrinted>2012-04-30T14:55:00Z</cp:lastPrinted>
  <dcterms:created xsi:type="dcterms:W3CDTF">2008-06-26T12:38:08Z</dcterms:created>
  <dcterms:modified xsi:type="dcterms:W3CDTF">2012-04-30T14:55:13Z</dcterms:modified>
</cp:coreProperties>
</file>